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60A47453-FEDF-413C-BE6B-014402F48D0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orm 6a -TFU" sheetId="1" r:id="rId1"/>
    <sheet name="Form 6b - TFU" sheetId="2" state="hidden" r:id="rId2"/>
    <sheet name="FDPP LICENSE" sheetId="3" state="very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F22" i="1"/>
  <c r="C17" i="1"/>
  <c r="F23" i="1"/>
  <c r="G14" i="1" l="1"/>
  <c r="G24" i="1" s="1"/>
  <c r="F17" i="1"/>
  <c r="G20" i="1"/>
  <c r="F20" i="1" s="1"/>
  <c r="F19" i="1"/>
  <c r="C18" i="1"/>
  <c r="C14" i="1"/>
  <c r="C12" i="1"/>
  <c r="C24" i="1" s="1"/>
  <c r="F14" i="1" l="1"/>
</calcChain>
</file>

<file path=xl/sharedStrings.xml><?xml version="1.0" encoding="utf-8"?>
<sst xmlns="http://schemas.openxmlformats.org/spreadsheetml/2006/main" count="107" uniqueCount="85">
  <si>
    <t>FDP Form 6 - Trust Fund Utilization</t>
  </si>
  <si>
    <t>CONSOLIDATED QUARTERLY REPORT ON GOVERNMENT PROJECTS, PROGRAMS or ACTIVITIES</t>
  </si>
  <si>
    <t>REGION:</t>
  </si>
  <si>
    <t>CALENDAR YEAR:</t>
  </si>
  <si>
    <t>PROVINCE:</t>
  </si>
  <si>
    <t>QUARTER:</t>
  </si>
  <si>
    <t>CITY/MUNICIPALITY:</t>
  </si>
  <si>
    <t>Program or Project</t>
  </si>
  <si>
    <t>Location</t>
  </si>
  <si>
    <t>Total Cost</t>
  </si>
  <si>
    <t>Date Started</t>
  </si>
  <si>
    <t>Target Completion Date</t>
  </si>
  <si>
    <t>Project Status</t>
  </si>
  <si>
    <t>No. of Extensions, if any</t>
  </si>
  <si>
    <t>Remarks</t>
  </si>
  <si>
    <t>% of Completion</t>
  </si>
  <si>
    <t>Total Cost Incurred to Date</t>
  </si>
  <si>
    <t>We hereby certify that we have reviewed the contents and hereby attest to the veracity and correctness of the data or information contained in this document.</t>
  </si>
  <si>
    <t>Local Budget Officer</t>
  </si>
  <si>
    <t>Local Accountant</t>
  </si>
  <si>
    <t>Local Chief Executive</t>
  </si>
  <si>
    <t>LOCAL GOVERNMENT SUPPORT FUND (Report on Fund Utilization and Status of Program/Project Implementation)</t>
  </si>
  <si>
    <t>OFFICE:</t>
  </si>
  <si>
    <t>Amount</t>
  </si>
  <si>
    <t>Fund Source</t>
  </si>
  <si>
    <t>Date of Notice  of Authority to Debit Account Issued</t>
  </si>
  <si>
    <t>Type of Program/Project</t>
  </si>
  <si>
    <t>Name Title of Program/Project</t>
  </si>
  <si>
    <t>Specific Location</t>
  </si>
  <si>
    <t>Mechanism/Mode of Implementation</t>
  </si>
  <si>
    <t>Estimated Number of Beneficiaries</t>
  </si>
  <si>
    <t xml:space="preserve">Received </t>
  </si>
  <si>
    <t>Obligation</t>
  </si>
  <si>
    <t>Disbursement</t>
  </si>
  <si>
    <t>Estimated Completion (Month and Year)</t>
  </si>
  <si>
    <t>Remarks on Program/Project Status</t>
  </si>
  <si>
    <t>Certified Correct by:</t>
  </si>
  <si>
    <t>Attested by:</t>
  </si>
  <si>
    <t>The Local Finance Committee:</t>
  </si>
  <si>
    <t>City Budget Officer</t>
  </si>
  <si>
    <t>City Treasurer</t>
  </si>
  <si>
    <t>City Planning and Development Coordinator</t>
  </si>
  <si>
    <t>Instructions:</t>
  </si>
  <si>
    <t>The report shall prepared by the LFC, in coordination with the other local officials concerned (local accountant on the allotment, obligation and disbursements;</t>
  </si>
  <si>
    <t>local engineers in the status of infrastructure projects, as may be applicable.</t>
  </si>
  <si>
    <t>The fund source shall be based on the NADAI issued to the cities.</t>
  </si>
  <si>
    <t>The type of program/project shall be identified, consistent with the projects that may be implemented under the Circular.</t>
  </si>
  <si>
    <t xml:space="preserve">Amount received refers to the amount received by the city as its location. It is the amount the NADAI. Obligation refers to the total amount obligated by the </t>
  </si>
  <si>
    <t>city as of reporting period. Disbursement refers to the total amount paid as of reporting period.</t>
  </si>
  <si>
    <t>The status of programs/projects refers to the percentage of physical completion or delivery of service as of reporting period.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</si>
  <si>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</si>
  <si>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</si>
  <si>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</si>
  <si>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</si>
  <si>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</si>
  <si>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 xml:space="preserve">Philhealth Assistance (Per </t>
  </si>
  <si>
    <t>Family Payment (PFP) )</t>
  </si>
  <si>
    <t>Maternity Care Package (MCP)</t>
  </si>
  <si>
    <t>(Chief Facilities &amp; Hospital Charges)</t>
  </si>
  <si>
    <t>HH Rural Health  (Charges/Professional)</t>
  </si>
  <si>
    <t>HCI - PROFESSIONAL</t>
  </si>
  <si>
    <t>HCI - CHARGES</t>
  </si>
  <si>
    <t>Externally Funded Projects - Loan Proceeds</t>
  </si>
  <si>
    <t>Glan Institute of Technology (CHED support tuition fees &amp; other fees)</t>
  </si>
  <si>
    <t>LGSF - FA Batch 72 - Construction of Water System - Barangay Kapatan</t>
  </si>
  <si>
    <t>LGSF - FA Batch 72 - Construction of Water System - Barangay Pangyan</t>
  </si>
  <si>
    <t>MARLETTE R. ENGKONG, CPA</t>
  </si>
  <si>
    <t>Apr, 2014</t>
  </si>
  <si>
    <t>Entire Municipality</t>
  </si>
  <si>
    <t>Finished</t>
  </si>
  <si>
    <t xml:space="preserve">Sept., 2015 </t>
  </si>
  <si>
    <t>On going</t>
  </si>
  <si>
    <t>October, 2019</t>
  </si>
  <si>
    <t>July, 2021</t>
  </si>
  <si>
    <t>October, 2018</t>
  </si>
  <si>
    <t>October, 2021</t>
  </si>
  <si>
    <t>VICTOR JAMES B. YAP, SR.</t>
  </si>
  <si>
    <t xml:space="preserve"> TOTALS</t>
  </si>
  <si>
    <t>REGION: XII</t>
  </si>
  <si>
    <t>PROVINCE: SARANGANI</t>
  </si>
  <si>
    <t>CITY/MUNICIPALITY:  GLAN</t>
  </si>
  <si>
    <t>ELENOR P. CORPUZ</t>
  </si>
  <si>
    <t>DILG-LGSF-FALGU - ASSISTANCE TO INDIVIDUAL OR FAMILY - MEDICAL</t>
  </si>
  <si>
    <t>January, 2025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</si>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</sst>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3" x14ac:knownFonts="1"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FF0000"/>
      <name val="Calibri"/>
    </font>
    <font>
      <sz val="11"/>
      <color rgb="FF000000"/>
      <name val="Calibri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5"/>
      <color rgb="FF000000"/>
      <name val="Calibri"/>
      <family val="2"/>
    </font>
    <font>
      <b/>
      <sz val="15"/>
      <color theme="1"/>
      <name val="Calibri"/>
      <family val="2"/>
      <scheme val="minor"/>
    </font>
    <font>
      <sz val="15"/>
      <color rgb="FF000000"/>
      <name val="Calibri"/>
      <family val="2"/>
      <scheme val="minor"/>
    </font>
    <font>
      <b/>
      <sz val="15"/>
      <color rgb="FF000000"/>
      <name val="Arial"/>
      <family val="2"/>
    </font>
    <font>
      <u/>
      <sz val="15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46">
    <xf numFmtId="0" fontId="0" fillId="2" borderId="0" xfId="0" applyFill="1"/>
    <xf numFmtId="0" fontId="0" fillId="2" borderId="1" xfId="0" applyFill="1" applyBorder="1"/>
    <xf numFmtId="0" fontId="0" fillId="2" borderId="3" xfId="0" applyFill="1" applyBorder="1"/>
    <xf numFmtId="0" fontId="0" fillId="2" borderId="0" xfId="0" applyFill="1" applyAlignment="1">
      <alignment vertical="center"/>
    </xf>
    <xf numFmtId="0" fontId="0" fillId="2" borderId="3" xfId="0" applyFill="1" applyBorder="1" applyAlignment="1">
      <alignment horizontal="center" wrapText="1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wrapText="1"/>
    </xf>
    <xf numFmtId="0" fontId="2" fillId="2" borderId="0" xfId="0" applyFont="1" applyFill="1"/>
    <xf numFmtId="0" fontId="1" fillId="2" borderId="0" xfId="0" applyFont="1" applyFill="1"/>
    <xf numFmtId="0" fontId="0" fillId="2" borderId="5" xfId="0" applyFill="1" applyBorder="1" applyAlignment="1">
      <alignment horizontal="center" wrapText="1"/>
    </xf>
    <xf numFmtId="0" fontId="0" fillId="2" borderId="0" xfId="0" applyFill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0" fillId="2" borderId="0" xfId="0" applyFill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/>
    <xf numFmtId="0" fontId="0" fillId="2" borderId="3" xfId="0" applyFill="1" applyBorder="1" applyAlignment="1">
      <alignment wrapText="1"/>
    </xf>
    <xf numFmtId="0" fontId="0" fillId="2" borderId="14" xfId="0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7" xfId="0" applyFont="1" applyFill="1" applyBorder="1"/>
    <xf numFmtId="0" fontId="4" fillId="0" borderId="21" xfId="0" applyFont="1" applyBorder="1"/>
    <xf numFmtId="43" fontId="7" fillId="0" borderId="21" xfId="1" applyNumberFormat="1" applyFont="1" applyBorder="1"/>
    <xf numFmtId="0" fontId="4" fillId="0" borderId="17" xfId="0" applyFont="1" applyBorder="1"/>
    <xf numFmtId="0" fontId="4" fillId="0" borderId="19" xfId="0" applyFont="1" applyBorder="1"/>
    <xf numFmtId="43" fontId="7" fillId="0" borderId="19" xfId="1" applyNumberFormat="1" applyFont="1" applyBorder="1"/>
    <xf numFmtId="0" fontId="6" fillId="2" borderId="18" xfId="0" applyFont="1" applyFill="1" applyBorder="1"/>
    <xf numFmtId="0" fontId="4" fillId="0" borderId="22" xfId="0" applyFont="1" applyBorder="1"/>
    <xf numFmtId="43" fontId="7" fillId="0" borderId="22" xfId="1" applyNumberFormat="1" applyFont="1" applyBorder="1"/>
    <xf numFmtId="0" fontId="4" fillId="0" borderId="18" xfId="0" applyFont="1" applyBorder="1" applyAlignment="1">
      <alignment horizontal="center"/>
    </xf>
    <xf numFmtId="9" fontId="4" fillId="0" borderId="23" xfId="0" applyNumberFormat="1" applyFont="1" applyBorder="1" applyAlignment="1">
      <alignment horizontal="center"/>
    </xf>
    <xf numFmtId="43" fontId="7" fillId="0" borderId="23" xfId="1" applyNumberFormat="1" applyFont="1" applyBorder="1"/>
    <xf numFmtId="0" fontId="4" fillId="0" borderId="23" xfId="0" applyFont="1" applyBorder="1"/>
    <xf numFmtId="0" fontId="4" fillId="0" borderId="23" xfId="0" applyFont="1" applyBorder="1" applyAlignment="1">
      <alignment horizontal="center"/>
    </xf>
    <xf numFmtId="0" fontId="6" fillId="0" borderId="17" xfId="0" applyFont="1" applyBorder="1"/>
    <xf numFmtId="43" fontId="7" fillId="0" borderId="20" xfId="1" applyNumberFormat="1" applyFont="1" applyBorder="1"/>
    <xf numFmtId="0" fontId="4" fillId="0" borderId="20" xfId="0" applyFont="1" applyBorder="1"/>
    <xf numFmtId="43" fontId="7" fillId="0" borderId="17" xfId="1" applyNumberFormat="1" applyFont="1" applyBorder="1"/>
    <xf numFmtId="0" fontId="4" fillId="0" borderId="15" xfId="0" applyFont="1" applyBorder="1"/>
    <xf numFmtId="0" fontId="4" fillId="0" borderId="18" xfId="0" applyFont="1" applyBorder="1"/>
    <xf numFmtId="43" fontId="7" fillId="0" borderId="24" xfId="1" applyNumberFormat="1" applyFont="1" applyBorder="1"/>
    <xf numFmtId="9" fontId="4" fillId="0" borderId="24" xfId="0" applyNumberFormat="1" applyFont="1" applyBorder="1" applyAlignment="1">
      <alignment horizontal="center"/>
    </xf>
    <xf numFmtId="43" fontId="7" fillId="0" borderId="18" xfId="1" applyNumberFormat="1" applyFont="1" applyBorder="1"/>
    <xf numFmtId="0" fontId="6" fillId="2" borderId="16" xfId="0" applyFont="1" applyFill="1" applyBorder="1"/>
    <xf numFmtId="0" fontId="4" fillId="2" borderId="16" xfId="0" applyFont="1" applyFill="1" applyBorder="1"/>
    <xf numFmtId="43" fontId="7" fillId="0" borderId="16" xfId="1" applyNumberFormat="1" applyFont="1" applyBorder="1"/>
    <xf numFmtId="0" fontId="7" fillId="0" borderId="25" xfId="0" applyFont="1" applyBorder="1" applyAlignment="1">
      <alignment horizontal="center"/>
    </xf>
    <xf numFmtId="0" fontId="4" fillId="0" borderId="16" xfId="0" applyFont="1" applyBorder="1"/>
    <xf numFmtId="9" fontId="4" fillId="0" borderId="16" xfId="0" applyNumberFormat="1" applyFont="1" applyBorder="1" applyAlignment="1">
      <alignment horizontal="center"/>
    </xf>
    <xf numFmtId="43" fontId="7" fillId="0" borderId="26" xfId="1" applyNumberFormat="1" applyFont="1" applyBorder="1"/>
    <xf numFmtId="0" fontId="4" fillId="0" borderId="26" xfId="0" applyFont="1" applyBorder="1"/>
    <xf numFmtId="0" fontId="4" fillId="0" borderId="24" xfId="0" applyFont="1" applyBorder="1"/>
    <xf numFmtId="0" fontId="4" fillId="0" borderId="22" xfId="0" applyFont="1" applyBorder="1" applyAlignment="1">
      <alignment horizontal="center"/>
    </xf>
    <xf numFmtId="0" fontId="6" fillId="0" borderId="25" xfId="0" applyFont="1" applyBorder="1"/>
    <xf numFmtId="43" fontId="7" fillId="0" borderId="28" xfId="1" applyNumberFormat="1" applyFont="1" applyBorder="1"/>
    <xf numFmtId="0" fontId="4" fillId="0" borderId="25" xfId="0" applyFont="1" applyBorder="1" applyAlignment="1">
      <alignment horizontal="center"/>
    </xf>
    <xf numFmtId="43" fontId="4" fillId="0" borderId="16" xfId="0" applyNumberFormat="1" applyFont="1" applyBorder="1" applyAlignment="1">
      <alignment horizontal="center"/>
    </xf>
    <xf numFmtId="9" fontId="4" fillId="0" borderId="26" xfId="0" applyNumberFormat="1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43" fontId="9" fillId="0" borderId="0" xfId="1" applyNumberFormat="1" applyFont="1" applyBorder="1"/>
    <xf numFmtId="0" fontId="9" fillId="0" borderId="0" xfId="0" applyFont="1" applyAlignment="1">
      <alignment horizontal="center"/>
    </xf>
    <xf numFmtId="0" fontId="11" fillId="2" borderId="0" xfId="0" applyFont="1" applyFill="1"/>
    <xf numFmtId="0" fontId="8" fillId="2" borderId="0" xfId="0" applyFont="1" applyFill="1" applyAlignment="1">
      <alignment vertical="center"/>
    </xf>
    <xf numFmtId="0" fontId="6" fillId="0" borderId="0" xfId="0" applyFont="1"/>
    <xf numFmtId="43" fontId="6" fillId="0" borderId="0" xfId="1" applyNumberFormat="1" applyFont="1" applyBorder="1"/>
    <xf numFmtId="0" fontId="4" fillId="2" borderId="0" xfId="0" applyFont="1" applyFill="1"/>
    <xf numFmtId="0" fontId="4" fillId="2" borderId="21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 wrapText="1"/>
    </xf>
    <xf numFmtId="0" fontId="4" fillId="2" borderId="20" xfId="0" applyFont="1" applyFill="1" applyBorder="1"/>
    <xf numFmtId="0" fontId="4" fillId="2" borderId="19" xfId="0" applyFont="1" applyFill="1" applyBorder="1"/>
    <xf numFmtId="0" fontId="4" fillId="2" borderId="27" xfId="0" applyFont="1" applyFill="1" applyBorder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4" fillId="2" borderId="15" xfId="0" applyFont="1" applyFill="1" applyBorder="1"/>
    <xf numFmtId="0" fontId="5" fillId="2" borderId="27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2" borderId="27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27" xfId="0" applyFont="1" applyFill="1" applyBorder="1"/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7" fillId="0" borderId="25" xfId="0" applyFont="1" applyBorder="1" applyAlignment="1">
      <alignment vertical="center"/>
    </xf>
    <xf numFmtId="43" fontId="7" fillId="0" borderId="28" xfId="1" applyNumberFormat="1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/>
    <xf numFmtId="9" fontId="4" fillId="0" borderId="26" xfId="0" applyNumberFormat="1" applyFont="1" applyBorder="1" applyAlignment="1">
      <alignment horizontal="center" vertical="center"/>
    </xf>
    <xf numFmtId="43" fontId="7" fillId="0" borderId="16" xfId="1" applyNumberFormat="1" applyFont="1" applyBorder="1" applyAlignment="1">
      <alignment vertical="center"/>
    </xf>
    <xf numFmtId="0" fontId="4" fillId="0" borderId="23" xfId="0" applyFont="1" applyBorder="1" applyAlignment="1">
      <alignment horizontal="center" vertical="center" wrapText="1"/>
    </xf>
    <xf numFmtId="0" fontId="7" fillId="0" borderId="28" xfId="0" applyFont="1" applyBorder="1" applyAlignment="1">
      <alignment vertical="center"/>
    </xf>
    <xf numFmtId="0" fontId="4" fillId="0" borderId="25" xfId="0" applyFont="1" applyBorder="1"/>
    <xf numFmtId="0" fontId="4" fillId="0" borderId="28" xfId="0" applyFont="1" applyBorder="1" applyAlignment="1">
      <alignment horizontal="center" vertical="center"/>
    </xf>
    <xf numFmtId="9" fontId="4" fillId="0" borderId="16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6" xfId="1" applyFont="1" applyBorder="1" applyAlignment="1">
      <alignment horizontal="center" vertical="center"/>
    </xf>
    <xf numFmtId="43" fontId="7" fillId="0" borderId="26" xfId="1" applyNumberFormat="1" applyFont="1" applyBorder="1" applyAlignment="1">
      <alignment vertical="center"/>
    </xf>
    <xf numFmtId="0" fontId="6" fillId="0" borderId="25" xfId="0" applyFont="1" applyBorder="1" applyAlignment="1">
      <alignment horizontal="left" vertical="center"/>
    </xf>
    <xf numFmtId="0" fontId="6" fillId="0" borderId="2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wrapText="1"/>
    </xf>
    <xf numFmtId="0" fontId="6" fillId="0" borderId="2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43" fontId="6" fillId="0" borderId="28" xfId="1" applyNumberFormat="1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164" fontId="4" fillId="0" borderId="16" xfId="1" applyFont="1" applyBorder="1" applyAlignment="1">
      <alignment vertical="center"/>
    </xf>
    <xf numFmtId="10" fontId="4" fillId="0" borderId="1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wrapText="1"/>
    </xf>
    <xf numFmtId="0" fontId="7" fillId="0" borderId="18" xfId="0" applyFont="1" applyBorder="1" applyAlignment="1">
      <alignment horizontal="center" wrapText="1"/>
    </xf>
    <xf numFmtId="0" fontId="1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top" wrapText="1"/>
    </xf>
    <xf numFmtId="0" fontId="5" fillId="2" borderId="3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8" fillId="2" borderId="0" xfId="0" applyFont="1" applyFill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A14" zoomScale="70" zoomScaleNormal="70" workbookViewId="0">
      <selection activeCell="I32" sqref="I32"/>
    </sheetView>
  </sheetViews>
  <sheetFormatPr defaultRowHeight="15" x14ac:dyDescent="0.25"/>
  <cols>
    <col min="1" max="1" width="57.85546875" customWidth="1"/>
    <col min="2" max="2" width="38.140625" customWidth="1"/>
    <col min="3" max="3" width="23" customWidth="1"/>
    <col min="4" max="4" width="23.28515625" customWidth="1"/>
    <col min="5" max="5" width="25.28515625" customWidth="1"/>
    <col min="6" max="6" width="20.7109375" customWidth="1"/>
    <col min="7" max="7" width="24.140625" customWidth="1"/>
    <col min="8" max="8" width="21.7109375" customWidth="1"/>
    <col min="9" max="9" width="20.7109375" customWidth="1"/>
  </cols>
  <sheetData>
    <row r="1" spans="1:10" ht="21" x14ac:dyDescent="0.35">
      <c r="A1" s="79" t="s">
        <v>0</v>
      </c>
      <c r="B1" s="80"/>
      <c r="C1" s="80"/>
      <c r="D1" s="80"/>
      <c r="E1" s="80"/>
      <c r="F1" s="81"/>
      <c r="G1" s="81"/>
      <c r="H1" s="81"/>
      <c r="I1" s="82"/>
    </row>
    <row r="2" spans="1:10" ht="21" x14ac:dyDescent="0.35">
      <c r="A2" s="83"/>
      <c r="B2" s="84"/>
      <c r="C2" s="84"/>
      <c r="D2" s="84"/>
      <c r="E2" s="84"/>
      <c r="F2" s="78"/>
      <c r="G2" s="78"/>
      <c r="H2" s="78"/>
      <c r="I2" s="85"/>
    </row>
    <row r="3" spans="1:10" ht="21" x14ac:dyDescent="0.35">
      <c r="A3" s="130" t="s">
        <v>1</v>
      </c>
      <c r="B3" s="131"/>
      <c r="C3" s="131"/>
      <c r="D3" s="131"/>
      <c r="E3" s="131"/>
      <c r="F3" s="131"/>
      <c r="G3" s="131"/>
      <c r="H3" s="131"/>
      <c r="I3" s="132"/>
    </row>
    <row r="4" spans="1:10" ht="21" x14ac:dyDescent="0.35">
      <c r="A4" s="86"/>
      <c r="B4" s="87"/>
      <c r="C4" s="87"/>
      <c r="D4" s="87"/>
      <c r="E4" s="87"/>
      <c r="F4" s="87"/>
      <c r="G4" s="87"/>
      <c r="H4" s="87"/>
      <c r="I4" s="88"/>
    </row>
    <row r="5" spans="1:10" ht="21" x14ac:dyDescent="0.35">
      <c r="A5" s="89" t="s">
        <v>78</v>
      </c>
      <c r="B5" s="90"/>
      <c r="C5" s="91"/>
      <c r="D5" s="91" t="s">
        <v>3</v>
      </c>
      <c r="E5" s="115">
        <v>2025</v>
      </c>
      <c r="F5" s="78"/>
      <c r="G5" s="78"/>
      <c r="H5" s="78"/>
      <c r="I5" s="85"/>
    </row>
    <row r="6" spans="1:10" ht="21" x14ac:dyDescent="0.35">
      <c r="A6" s="92" t="s">
        <v>79</v>
      </c>
      <c r="B6" s="93"/>
      <c r="C6" s="94"/>
      <c r="D6" s="95" t="s">
        <v>5</v>
      </c>
      <c r="E6" s="116">
        <v>3</v>
      </c>
      <c r="F6" s="78"/>
      <c r="G6" s="78"/>
      <c r="H6" s="78"/>
      <c r="I6" s="85"/>
    </row>
    <row r="7" spans="1:10" ht="21" x14ac:dyDescent="0.35">
      <c r="A7" s="92" t="s">
        <v>80</v>
      </c>
      <c r="B7" s="96"/>
      <c r="C7" s="78"/>
      <c r="D7" s="78"/>
      <c r="E7" s="78"/>
      <c r="F7" s="78"/>
      <c r="G7" s="78"/>
      <c r="H7" s="78"/>
      <c r="I7" s="85"/>
    </row>
    <row r="8" spans="1:10" ht="21" x14ac:dyDescent="0.35">
      <c r="A8" s="92"/>
      <c r="B8" s="78"/>
      <c r="C8" s="78"/>
      <c r="D8" s="78"/>
      <c r="E8" s="78"/>
      <c r="F8" s="78"/>
      <c r="G8" s="78"/>
      <c r="H8" s="78"/>
      <c r="I8" s="85"/>
    </row>
    <row r="9" spans="1:10" s="3" customFormat="1" ht="14.45" customHeight="1" x14ac:dyDescent="0.25">
      <c r="A9" s="140" t="s">
        <v>7</v>
      </c>
      <c r="B9" s="141" t="s">
        <v>8</v>
      </c>
      <c r="C9" s="141" t="s">
        <v>9</v>
      </c>
      <c r="D9" s="141" t="s">
        <v>10</v>
      </c>
      <c r="E9" s="141" t="s">
        <v>11</v>
      </c>
      <c r="F9" s="133" t="s">
        <v>12</v>
      </c>
      <c r="G9" s="134"/>
      <c r="H9" s="135" t="s">
        <v>13</v>
      </c>
      <c r="I9" s="137" t="s">
        <v>14</v>
      </c>
    </row>
    <row r="10" spans="1:10" s="3" customFormat="1" ht="47.25" customHeight="1" x14ac:dyDescent="0.25">
      <c r="A10" s="140"/>
      <c r="B10" s="136"/>
      <c r="C10" s="136"/>
      <c r="D10" s="141"/>
      <c r="E10" s="141"/>
      <c r="F10" s="30" t="s">
        <v>15</v>
      </c>
      <c r="G10" s="30" t="s">
        <v>16</v>
      </c>
      <c r="H10" s="136"/>
      <c r="I10" s="138"/>
    </row>
    <row r="11" spans="1:10" s="3" customFormat="1" ht="22.5" customHeight="1" x14ac:dyDescent="0.35">
      <c r="A11" s="31" t="s">
        <v>55</v>
      </c>
      <c r="B11" s="32"/>
      <c r="C11" s="33"/>
      <c r="D11" s="124" t="s">
        <v>67</v>
      </c>
      <c r="E11" s="34"/>
      <c r="F11" s="35"/>
      <c r="G11" s="36"/>
      <c r="H11" s="35"/>
      <c r="I11" s="35"/>
    </row>
    <row r="12" spans="1:10" s="3" customFormat="1" ht="21.6" customHeight="1" x14ac:dyDescent="0.35">
      <c r="A12" s="37" t="s">
        <v>56</v>
      </c>
      <c r="B12" s="38" t="s">
        <v>68</v>
      </c>
      <c r="C12" s="39">
        <f>1887000+1146000+2596800+1869500+2612875+3111375</f>
        <v>13223550</v>
      </c>
      <c r="D12" s="125"/>
      <c r="E12" s="50"/>
      <c r="F12" s="41">
        <v>1</v>
      </c>
      <c r="G12" s="42">
        <v>13223089.390000001</v>
      </c>
      <c r="H12" s="43"/>
      <c r="I12" s="44" t="s">
        <v>69</v>
      </c>
    </row>
    <row r="13" spans="1:10" ht="21" x14ac:dyDescent="0.35">
      <c r="A13" s="45" t="s">
        <v>57</v>
      </c>
      <c r="B13" s="34"/>
      <c r="C13" s="46"/>
      <c r="D13" s="124" t="s">
        <v>70</v>
      </c>
      <c r="E13" s="34"/>
      <c r="F13" s="47"/>
      <c r="G13" s="48"/>
      <c r="H13" s="34"/>
      <c r="I13" s="49"/>
      <c r="J13" s="3"/>
    </row>
    <row r="14" spans="1:10" ht="24.75" customHeight="1" x14ac:dyDescent="0.35">
      <c r="A14" s="37" t="s">
        <v>58</v>
      </c>
      <c r="B14" s="50" t="s">
        <v>68</v>
      </c>
      <c r="C14" s="51">
        <f>315650+122850+82850+181450+313350+10850+64000+192550+219650</f>
        <v>1503200</v>
      </c>
      <c r="D14" s="125"/>
      <c r="E14" s="50"/>
      <c r="F14" s="52">
        <f>G14/C14</f>
        <v>0.59527807344332095</v>
      </c>
      <c r="G14" s="53">
        <f>894822</f>
        <v>894822</v>
      </c>
      <c r="H14" s="50"/>
      <c r="I14" s="40" t="s">
        <v>71</v>
      </c>
      <c r="J14" s="3"/>
    </row>
    <row r="15" spans="1:10" ht="25.5" customHeight="1" x14ac:dyDescent="0.35">
      <c r="A15" s="54" t="s">
        <v>59</v>
      </c>
      <c r="B15" s="55" t="s">
        <v>68</v>
      </c>
      <c r="C15" s="56">
        <v>8000</v>
      </c>
      <c r="D15" s="57"/>
      <c r="E15" s="58"/>
      <c r="F15" s="59"/>
      <c r="G15" s="60"/>
      <c r="H15" s="61"/>
      <c r="I15" s="40" t="s">
        <v>71</v>
      </c>
    </row>
    <row r="16" spans="1:10" ht="29.25" customHeight="1" x14ac:dyDescent="0.35">
      <c r="A16" s="37" t="s">
        <v>60</v>
      </c>
      <c r="B16" s="62" t="s">
        <v>68</v>
      </c>
      <c r="C16" s="39">
        <v>33700</v>
      </c>
      <c r="D16" s="63"/>
      <c r="E16" s="40"/>
      <c r="F16" s="41"/>
      <c r="G16" s="42"/>
      <c r="H16" s="43"/>
      <c r="I16" s="40" t="s">
        <v>71</v>
      </c>
    </row>
    <row r="17" spans="1:10" ht="30" customHeight="1" x14ac:dyDescent="0.35">
      <c r="A17" s="37" t="s">
        <v>61</v>
      </c>
      <c r="B17" s="62" t="s">
        <v>68</v>
      </c>
      <c r="C17" s="39">
        <f>8301825-10000+196250+8043625+9115080</f>
        <v>25646780</v>
      </c>
      <c r="D17" s="63" t="s">
        <v>72</v>
      </c>
      <c r="E17" s="40"/>
      <c r="F17" s="41">
        <f>G17/C17</f>
        <v>0.90947990858891448</v>
      </c>
      <c r="G17" s="42">
        <v>23325231.129999999</v>
      </c>
      <c r="H17" s="43"/>
      <c r="I17" s="40" t="s">
        <v>71</v>
      </c>
    </row>
    <row r="18" spans="1:10" ht="21" x14ac:dyDescent="0.35">
      <c r="A18" s="64" t="s">
        <v>62</v>
      </c>
      <c r="B18" s="58" t="s">
        <v>68</v>
      </c>
      <c r="C18" s="65">
        <f>10117301.77+2509530.62+24080753.92+298044.58</f>
        <v>37005630.890000001</v>
      </c>
      <c r="D18" s="66" t="s">
        <v>73</v>
      </c>
      <c r="E18" s="67"/>
      <c r="F18" s="68">
        <v>0.99</v>
      </c>
      <c r="G18" s="56">
        <v>36569293.939999998</v>
      </c>
      <c r="H18" s="61"/>
      <c r="I18" s="69" t="s">
        <v>69</v>
      </c>
    </row>
    <row r="19" spans="1:10" s="3" customFormat="1" ht="45" customHeight="1" x14ac:dyDescent="0.35">
      <c r="A19" s="112" t="s">
        <v>63</v>
      </c>
      <c r="B19" s="58"/>
      <c r="C19" s="99">
        <f>139542466.95+19687348.35+45000</f>
        <v>159274815.29999998</v>
      </c>
      <c r="D19" s="100" t="s">
        <v>74</v>
      </c>
      <c r="E19" s="101"/>
      <c r="F19" s="102">
        <f>G19/C19</f>
        <v>0.95662305954028637</v>
      </c>
      <c r="G19" s="103">
        <v>152365961.12</v>
      </c>
      <c r="H19" s="61"/>
      <c r="I19" s="104" t="s">
        <v>71</v>
      </c>
    </row>
    <row r="20" spans="1:10" ht="21" hidden="1" customHeight="1" x14ac:dyDescent="0.35">
      <c r="A20" s="105" t="s">
        <v>64</v>
      </c>
      <c r="B20" s="106"/>
      <c r="C20" s="103">
        <v>15000000</v>
      </c>
      <c r="D20" s="107" t="s">
        <v>75</v>
      </c>
      <c r="E20" s="106"/>
      <c r="F20" s="108">
        <f>G20/C20</f>
        <v>0.77891934533333329</v>
      </c>
      <c r="G20" s="103">
        <f>3245079.83+2758105.95+4185700.51+1494903.89</f>
        <v>11683790.18</v>
      </c>
      <c r="H20" s="61"/>
      <c r="I20" s="104" t="s">
        <v>69</v>
      </c>
    </row>
    <row r="21" spans="1:10" ht="39" customHeight="1" x14ac:dyDescent="0.35">
      <c r="A21" s="113" t="s">
        <v>65</v>
      </c>
      <c r="B21" s="106"/>
      <c r="C21" s="103">
        <v>15000000</v>
      </c>
      <c r="D21" s="107" t="s">
        <v>75</v>
      </c>
      <c r="E21" s="106"/>
      <c r="F21" s="108">
        <v>1</v>
      </c>
      <c r="G21" s="103">
        <v>14986737.220000001</v>
      </c>
      <c r="H21" s="61"/>
      <c r="I21" s="104" t="s">
        <v>69</v>
      </c>
      <c r="J21" s="3"/>
    </row>
    <row r="22" spans="1:10" ht="39" customHeight="1" x14ac:dyDescent="0.35">
      <c r="A22" s="113" t="s">
        <v>64</v>
      </c>
      <c r="B22" s="106"/>
      <c r="C22" s="103">
        <v>15000000</v>
      </c>
      <c r="D22" s="107" t="s">
        <v>75</v>
      </c>
      <c r="E22" s="106"/>
      <c r="F22" s="108">
        <f>G22/C22</f>
        <v>0.7782526786666667</v>
      </c>
      <c r="G22" s="111">
        <v>11673790.18</v>
      </c>
      <c r="H22" s="61"/>
      <c r="I22" s="104" t="s">
        <v>71</v>
      </c>
      <c r="J22" s="3"/>
    </row>
    <row r="23" spans="1:10" ht="30.75" customHeight="1" x14ac:dyDescent="0.25">
      <c r="A23" s="114" t="s">
        <v>82</v>
      </c>
      <c r="B23" s="98"/>
      <c r="C23" s="121">
        <v>1000000</v>
      </c>
      <c r="D23" s="109" t="s">
        <v>83</v>
      </c>
      <c r="E23" s="109"/>
      <c r="F23" s="122">
        <f>G23/C23</f>
        <v>0.144178</v>
      </c>
      <c r="G23" s="110">
        <v>144178</v>
      </c>
      <c r="H23" s="111"/>
      <c r="I23" s="123" t="s">
        <v>71</v>
      </c>
    </row>
    <row r="24" spans="1:10" ht="41.25" customHeight="1" x14ac:dyDescent="0.25">
      <c r="A24" s="117" t="s">
        <v>77</v>
      </c>
      <c r="B24" s="118"/>
      <c r="C24" s="119">
        <f>SUM(C11:C23)</f>
        <v>282695676.19</v>
      </c>
      <c r="D24" s="120"/>
      <c r="E24" s="113"/>
      <c r="F24" s="118"/>
      <c r="G24" s="119">
        <f>SUM(G11:G23)</f>
        <v>264866893.16</v>
      </c>
      <c r="H24" s="118"/>
      <c r="I24" s="120"/>
    </row>
    <row r="25" spans="1:10" ht="21" x14ac:dyDescent="0.35">
      <c r="A25" s="76"/>
      <c r="B25" s="97"/>
      <c r="C25" s="77"/>
      <c r="D25" s="97"/>
      <c r="E25" s="97"/>
      <c r="F25" s="97"/>
      <c r="G25" s="77"/>
      <c r="H25" s="97"/>
      <c r="I25" s="97"/>
    </row>
    <row r="26" spans="1:10" ht="19.5" x14ac:dyDescent="0.3">
      <c r="A26" s="71"/>
      <c r="B26" s="71"/>
      <c r="C26" s="72"/>
      <c r="D26" s="73"/>
      <c r="E26" s="71"/>
      <c r="F26" s="71"/>
      <c r="G26" s="72"/>
      <c r="H26" s="71"/>
      <c r="I26" s="73"/>
    </row>
    <row r="27" spans="1:10" ht="19.5" x14ac:dyDescent="0.3">
      <c r="A27" s="70"/>
      <c r="B27" s="70"/>
      <c r="C27" s="70"/>
      <c r="D27" s="70"/>
      <c r="E27" s="70"/>
      <c r="F27" s="70"/>
      <c r="G27" s="70"/>
      <c r="H27" s="70"/>
      <c r="I27" s="70"/>
    </row>
    <row r="28" spans="1:10" ht="19.5" x14ac:dyDescent="0.3">
      <c r="A28" s="70"/>
      <c r="B28" s="70"/>
      <c r="C28" s="70"/>
      <c r="D28" s="70"/>
      <c r="E28" s="70"/>
      <c r="F28" s="70"/>
      <c r="G28" s="70"/>
      <c r="H28" s="70"/>
      <c r="I28" s="70"/>
    </row>
    <row r="29" spans="1:10" ht="21.75" customHeight="1" x14ac:dyDescent="0.25">
      <c r="A29" s="139" t="s">
        <v>17</v>
      </c>
      <c r="B29" s="139"/>
      <c r="C29" s="139"/>
      <c r="D29" s="139"/>
      <c r="E29" s="139"/>
      <c r="F29" s="139"/>
      <c r="G29" s="139"/>
      <c r="H29" s="139"/>
      <c r="I29" s="139"/>
    </row>
    <row r="30" spans="1:10" ht="19.5" x14ac:dyDescent="0.3">
      <c r="A30" s="70"/>
      <c r="B30" s="70"/>
      <c r="C30" s="70"/>
      <c r="D30" s="70"/>
      <c r="E30" s="70"/>
      <c r="F30" s="70"/>
      <c r="G30" s="70"/>
      <c r="H30" s="70"/>
      <c r="I30" s="70"/>
    </row>
    <row r="31" spans="1:10" ht="19.5" x14ac:dyDescent="0.3">
      <c r="A31" s="70"/>
      <c r="B31" s="70"/>
      <c r="C31" s="70"/>
      <c r="D31" s="70"/>
      <c r="E31" s="70"/>
      <c r="F31" s="70"/>
      <c r="G31" s="70"/>
      <c r="H31" s="70"/>
      <c r="I31" s="70"/>
    </row>
    <row r="32" spans="1:10" ht="19.5" x14ac:dyDescent="0.3">
      <c r="A32" s="70"/>
      <c r="B32" s="70"/>
      <c r="C32" s="70"/>
      <c r="D32" s="70"/>
      <c r="E32" s="70"/>
      <c r="F32" s="70"/>
      <c r="G32" s="70"/>
      <c r="H32" s="70"/>
      <c r="I32" s="70"/>
    </row>
    <row r="33" spans="1:9" ht="19.5" x14ac:dyDescent="0.3">
      <c r="A33" s="145" t="s">
        <v>84</v>
      </c>
      <c r="B33" s="70"/>
      <c r="C33" s="70"/>
      <c r="D33" s="70"/>
      <c r="E33" s="70" t="s">
        <v>84</v>
      </c>
      <c r="F33" s="70"/>
      <c r="G33" s="70"/>
      <c r="H33" s="70" t="s">
        <v>84</v>
      </c>
      <c r="I33" s="70"/>
    </row>
    <row r="34" spans="1:9" ht="19.5" x14ac:dyDescent="0.3">
      <c r="A34" s="126" t="s">
        <v>81</v>
      </c>
      <c r="B34" s="127"/>
      <c r="C34" s="74"/>
      <c r="D34" s="128" t="s">
        <v>66</v>
      </c>
      <c r="E34" s="128"/>
      <c r="F34" s="75"/>
      <c r="G34" s="128" t="s">
        <v>76</v>
      </c>
      <c r="H34" s="128"/>
      <c r="I34" s="70"/>
    </row>
    <row r="35" spans="1:9" ht="19.5" x14ac:dyDescent="0.3">
      <c r="A35" s="142" t="s">
        <v>18</v>
      </c>
      <c r="B35" s="142"/>
      <c r="C35" s="70"/>
      <c r="D35" s="129" t="s">
        <v>19</v>
      </c>
      <c r="E35" s="129"/>
      <c r="F35" s="70"/>
      <c r="G35" s="129" t="s">
        <v>20</v>
      </c>
      <c r="H35" s="129"/>
      <c r="I35" s="70"/>
    </row>
    <row r="36" spans="1:9" ht="19.5" x14ac:dyDescent="0.3">
      <c r="A36" s="70"/>
      <c r="B36" s="70"/>
      <c r="C36" s="70"/>
      <c r="D36" s="70"/>
      <c r="E36" s="70"/>
      <c r="F36" s="70"/>
      <c r="G36" s="70"/>
      <c r="H36" s="70"/>
      <c r="I36" s="70"/>
    </row>
    <row r="37" spans="1:9" ht="19.5" x14ac:dyDescent="0.3">
      <c r="A37" s="70"/>
      <c r="B37" s="70"/>
      <c r="C37" s="70"/>
      <c r="D37" s="70"/>
      <c r="E37" s="70"/>
      <c r="F37" s="70"/>
      <c r="G37" s="70"/>
      <c r="H37" s="70"/>
      <c r="I37" s="70"/>
    </row>
    <row r="38" spans="1:9" ht="19.5" x14ac:dyDescent="0.3">
      <c r="A38" s="70"/>
      <c r="B38" s="70"/>
      <c r="C38" s="70"/>
      <c r="D38" s="70"/>
      <c r="E38" s="70"/>
      <c r="F38" s="70"/>
      <c r="G38" s="70"/>
      <c r="H38" s="70"/>
      <c r="I38" s="70"/>
    </row>
  </sheetData>
  <sheetProtection formatCells="0" formatColumns="0" formatRows="0" insertColumns="0" insertRows="0" insertHyperlinks="0" deleteColumns="0" deleteRows="0" sort="0" autoFilter="0" pivotTables="0"/>
  <mergeCells count="18">
    <mergeCell ref="G34:H34"/>
    <mergeCell ref="G35:H35"/>
    <mergeCell ref="A3:I3"/>
    <mergeCell ref="F9:G9"/>
    <mergeCell ref="H9:H10"/>
    <mergeCell ref="I9:I10"/>
    <mergeCell ref="A29:I29"/>
    <mergeCell ref="A9:A10"/>
    <mergeCell ref="B9:B10"/>
    <mergeCell ref="C9:C10"/>
    <mergeCell ref="D9:D10"/>
    <mergeCell ref="E9:E10"/>
    <mergeCell ref="D11:D12"/>
    <mergeCell ref="A34:B34"/>
    <mergeCell ref="D13:D14"/>
    <mergeCell ref="D34:E34"/>
    <mergeCell ref="D35:E35"/>
    <mergeCell ref="A35:B35"/>
  </mergeCells>
  <pageMargins left="0.31496062992125984" right="0" top="0.55118110236220474" bottom="0.35433070866141736" header="0.31496062992125984" footer="0.31496062992125984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M40"/>
  <sheetViews>
    <sheetView zoomScale="70" zoomScaleNormal="70" workbookViewId="0">
      <selection activeCell="C36" sqref="C36"/>
    </sheetView>
  </sheetViews>
  <sheetFormatPr defaultRowHeight="15" x14ac:dyDescent="0.25"/>
  <cols>
    <col min="1" max="1" width="19.7109375" style="11" customWidth="1"/>
    <col min="2" max="12" width="17.7109375" style="11" customWidth="1"/>
    <col min="13" max="13" width="8.85546875" style="11" customWidth="1"/>
  </cols>
  <sheetData>
    <row r="2" spans="1:12" x14ac:dyDescent="0.25">
      <c r="A2" s="144" t="s">
        <v>21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spans="1:12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5">
      <c r="A4" s="5" t="s">
        <v>2</v>
      </c>
      <c r="B4" s="5"/>
      <c r="C4" s="13"/>
      <c r="D4" s="5" t="s">
        <v>3</v>
      </c>
      <c r="E4" s="13"/>
    </row>
    <row r="5" spans="1:12" x14ac:dyDescent="0.25">
      <c r="A5" s="9" t="s">
        <v>4</v>
      </c>
      <c r="B5" s="6"/>
      <c r="C5" s="14"/>
      <c r="D5" s="7" t="s">
        <v>5</v>
      </c>
      <c r="E5" s="14"/>
    </row>
    <row r="6" spans="1:12" x14ac:dyDescent="0.25">
      <c r="A6" s="9" t="s">
        <v>6</v>
      </c>
      <c r="D6" s="9" t="s">
        <v>22</v>
      </c>
    </row>
    <row r="7" spans="1:12" x14ac:dyDescent="0.2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12" x14ac:dyDescent="0.25">
      <c r="A8" s="1"/>
      <c r="B8" s="1"/>
      <c r="D8" s="1"/>
      <c r="E8" s="1"/>
      <c r="F8" s="27"/>
      <c r="G8" s="27"/>
      <c r="H8" s="143" t="s">
        <v>23</v>
      </c>
      <c r="I8" s="143"/>
      <c r="J8" s="143"/>
      <c r="L8" s="27"/>
    </row>
    <row r="9" spans="1:12" ht="86.45" customHeight="1" x14ac:dyDescent="0.25">
      <c r="A9" s="2" t="s">
        <v>24</v>
      </c>
      <c r="B9" s="28" t="s">
        <v>25</v>
      </c>
      <c r="C9" s="4" t="s">
        <v>26</v>
      </c>
      <c r="D9" s="4" t="s">
        <v>27</v>
      </c>
      <c r="E9" s="4" t="s">
        <v>28</v>
      </c>
      <c r="F9" s="4" t="s">
        <v>29</v>
      </c>
      <c r="G9" s="4" t="s">
        <v>30</v>
      </c>
      <c r="H9" s="10" t="s">
        <v>31</v>
      </c>
      <c r="I9" s="10" t="s">
        <v>32</v>
      </c>
      <c r="J9" s="10" t="s">
        <v>33</v>
      </c>
      <c r="K9" s="29" t="s">
        <v>34</v>
      </c>
      <c r="L9" s="10" t="s">
        <v>35</v>
      </c>
    </row>
    <row r="10" spans="1:12" x14ac:dyDescent="0.25">
      <c r="A10" s="18"/>
      <c r="B10" s="19"/>
      <c r="C10" s="20"/>
      <c r="D10" s="17"/>
      <c r="E10" s="17"/>
      <c r="F10" s="17"/>
      <c r="G10" s="17"/>
      <c r="H10" s="17"/>
      <c r="I10" s="17"/>
      <c r="J10" s="17"/>
      <c r="K10" s="17"/>
      <c r="L10" s="17"/>
    </row>
    <row r="11" spans="1:12" x14ac:dyDescent="0.25">
      <c r="A11" s="18"/>
      <c r="B11" s="19"/>
      <c r="C11" s="20"/>
      <c r="D11" s="17"/>
      <c r="E11" s="17"/>
      <c r="F11" s="17"/>
      <c r="G11" s="17"/>
      <c r="H11" s="17"/>
      <c r="I11" s="17"/>
      <c r="J11" s="17"/>
      <c r="K11" s="17"/>
      <c r="L11" s="17"/>
    </row>
    <row r="12" spans="1:12" x14ac:dyDescent="0.25">
      <c r="A12" s="18"/>
      <c r="B12" s="19"/>
      <c r="C12" s="20"/>
      <c r="D12" s="17"/>
      <c r="E12" s="17"/>
      <c r="F12" s="17"/>
      <c r="G12" s="17"/>
      <c r="H12" s="17"/>
      <c r="I12" s="17"/>
      <c r="J12" s="17"/>
      <c r="K12" s="17"/>
      <c r="L12" s="17"/>
    </row>
    <row r="13" spans="1:12" x14ac:dyDescent="0.25">
      <c r="A13" s="18"/>
      <c r="B13" s="19"/>
      <c r="C13" s="20"/>
      <c r="D13" s="17"/>
      <c r="E13" s="17"/>
      <c r="F13" s="17"/>
      <c r="G13" s="17"/>
      <c r="H13" s="17"/>
      <c r="I13" s="17"/>
      <c r="J13" s="17"/>
      <c r="K13" s="17"/>
      <c r="L13" s="17"/>
    </row>
    <row r="14" spans="1:12" x14ac:dyDescent="0.25">
      <c r="A14" s="18"/>
      <c r="B14" s="19"/>
      <c r="C14" s="20"/>
      <c r="D14" s="17"/>
      <c r="E14" s="17"/>
      <c r="F14" s="17"/>
      <c r="G14" s="17"/>
      <c r="H14" s="17"/>
      <c r="I14" s="17"/>
      <c r="J14" s="17"/>
      <c r="K14" s="17"/>
      <c r="L14" s="17"/>
    </row>
    <row r="15" spans="1:12" x14ac:dyDescent="0.25">
      <c r="A15" s="18"/>
      <c r="B15" s="19"/>
      <c r="C15" s="20"/>
      <c r="D15" s="17"/>
      <c r="E15" s="17"/>
      <c r="F15" s="17"/>
      <c r="G15" s="17"/>
      <c r="H15" s="17"/>
      <c r="I15" s="17"/>
      <c r="J15" s="17"/>
      <c r="K15" s="17"/>
      <c r="L15" s="17"/>
    </row>
    <row r="16" spans="1:12" x14ac:dyDescent="0.25">
      <c r="A16" s="18"/>
      <c r="B16" s="19"/>
      <c r="C16" s="20"/>
      <c r="D16" s="17"/>
      <c r="E16" s="17"/>
      <c r="F16" s="17"/>
      <c r="G16" s="17"/>
      <c r="H16" s="17"/>
      <c r="I16" s="17"/>
      <c r="J16" s="17"/>
      <c r="K16" s="17"/>
      <c r="L16" s="17"/>
    </row>
    <row r="17" spans="1:12" x14ac:dyDescent="0.25">
      <c r="A17" s="18"/>
      <c r="B17" s="19"/>
      <c r="C17" s="20"/>
      <c r="D17" s="17"/>
      <c r="E17" s="17"/>
      <c r="F17" s="17"/>
      <c r="G17" s="17"/>
      <c r="H17" s="17"/>
      <c r="I17" s="17"/>
      <c r="J17" s="17"/>
      <c r="K17" s="17"/>
      <c r="L17" s="17"/>
    </row>
    <row r="18" spans="1:12" x14ac:dyDescent="0.25">
      <c r="A18" s="18"/>
      <c r="B18" s="17"/>
      <c r="C18" s="20"/>
      <c r="D18" s="17"/>
      <c r="E18" s="17"/>
      <c r="F18" s="17"/>
      <c r="G18" s="17"/>
      <c r="H18" s="17"/>
      <c r="I18" s="17"/>
      <c r="J18" s="17"/>
      <c r="K18" s="17"/>
      <c r="L18" s="17"/>
    </row>
    <row r="19" spans="1:12" x14ac:dyDescent="0.25">
      <c r="A19" s="21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3"/>
    </row>
    <row r="20" spans="1:12" x14ac:dyDescent="0.25">
      <c r="A20" s="11" t="s">
        <v>36</v>
      </c>
      <c r="F20" s="11" t="s">
        <v>37</v>
      </c>
      <c r="L20" s="24"/>
    </row>
    <row r="21" spans="1:12" x14ac:dyDescent="0.25">
      <c r="L21" s="24"/>
    </row>
    <row r="22" spans="1:12" x14ac:dyDescent="0.25">
      <c r="A22" s="11" t="s">
        <v>38</v>
      </c>
      <c r="F22" s="16"/>
      <c r="G22" s="16"/>
      <c r="H22" s="16"/>
      <c r="L22" s="24"/>
    </row>
    <row r="23" spans="1:12" x14ac:dyDescent="0.25">
      <c r="A23" s="16"/>
      <c r="B23" s="16"/>
      <c r="C23" s="16"/>
      <c r="F23" s="11" t="s">
        <v>20</v>
      </c>
      <c r="L23" s="24"/>
    </row>
    <row r="24" spans="1:12" x14ac:dyDescent="0.25">
      <c r="A24" s="11" t="s">
        <v>39</v>
      </c>
      <c r="L24" s="24"/>
    </row>
    <row r="25" spans="1:12" x14ac:dyDescent="0.25">
      <c r="L25" s="24"/>
    </row>
    <row r="26" spans="1:12" x14ac:dyDescent="0.25">
      <c r="A26" s="16"/>
      <c r="B26" s="16"/>
      <c r="C26" s="16"/>
      <c r="L26" s="24"/>
    </row>
    <row r="27" spans="1:12" x14ac:dyDescent="0.25">
      <c r="A27" s="11" t="s">
        <v>40</v>
      </c>
      <c r="L27" s="24"/>
    </row>
    <row r="28" spans="1:12" x14ac:dyDescent="0.25">
      <c r="L28" s="24"/>
    </row>
    <row r="29" spans="1:12" x14ac:dyDescent="0.25">
      <c r="A29" s="16"/>
      <c r="B29" s="16"/>
      <c r="C29" s="16"/>
      <c r="L29" s="24"/>
    </row>
    <row r="30" spans="1:12" x14ac:dyDescent="0.25">
      <c r="A30" s="11" t="s">
        <v>41</v>
      </c>
      <c r="L30" s="24"/>
    </row>
    <row r="31" spans="1:12" x14ac:dyDescent="0.25">
      <c r="L31" s="24"/>
    </row>
    <row r="32" spans="1:12" x14ac:dyDescent="0.25">
      <c r="L32" s="24"/>
    </row>
    <row r="33" spans="1:12" x14ac:dyDescent="0.25">
      <c r="A33" s="25" t="s">
        <v>42</v>
      </c>
      <c r="L33" s="24"/>
    </row>
    <row r="34" spans="1:12" x14ac:dyDescent="0.25">
      <c r="A34" s="11">
        <v>1</v>
      </c>
      <c r="B34" s="11" t="s">
        <v>43</v>
      </c>
      <c r="L34" s="24"/>
    </row>
    <row r="35" spans="1:12" x14ac:dyDescent="0.25">
      <c r="B35" s="11" t="s">
        <v>44</v>
      </c>
      <c r="L35" s="24"/>
    </row>
    <row r="36" spans="1:12" x14ac:dyDescent="0.25">
      <c r="A36" s="11">
        <v>2</v>
      </c>
      <c r="B36" s="11" t="s">
        <v>45</v>
      </c>
      <c r="L36" s="24"/>
    </row>
    <row r="37" spans="1:12" x14ac:dyDescent="0.25">
      <c r="A37" s="11">
        <v>3</v>
      </c>
      <c r="B37" s="11" t="s">
        <v>46</v>
      </c>
      <c r="L37" s="24"/>
    </row>
    <row r="38" spans="1:12" x14ac:dyDescent="0.25">
      <c r="A38" s="11">
        <v>4</v>
      </c>
      <c r="B38" s="11" t="s">
        <v>47</v>
      </c>
      <c r="L38" s="24"/>
    </row>
    <row r="39" spans="1:12" x14ac:dyDescent="0.25">
      <c r="B39" s="11" t="s">
        <v>48</v>
      </c>
      <c r="L39" s="24"/>
    </row>
    <row r="40" spans="1:12" x14ac:dyDescent="0.25">
      <c r="A40" s="16">
        <v>5</v>
      </c>
      <c r="B40" s="16" t="s">
        <v>49</v>
      </c>
      <c r="C40" s="16"/>
      <c r="D40" s="16"/>
      <c r="E40" s="16"/>
      <c r="F40" s="16"/>
      <c r="G40" s="16"/>
      <c r="H40" s="16"/>
      <c r="I40" s="16"/>
      <c r="J40" s="16"/>
      <c r="K40" s="16"/>
      <c r="L40" s="26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2">
    <mergeCell ref="H8:J8"/>
    <mergeCell ref="A2:L2"/>
  </mergeCells>
  <pageMargins left="0.5" right="0.5" top="0.5" bottom="0.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>
      <selection activeCell="C36" sqref="C36"/>
    </sheetView>
  </sheetViews>
  <sheetFormatPr defaultRowHeight="15" x14ac:dyDescent="0.25"/>
  <sheetData>
    <row r="1" spans="1:1" ht="23.45" customHeight="1" x14ac:dyDescent="0.35">
      <c r="A1" s="8" t="s">
        <v>50</v>
      </c>
    </row>
    <row r="3" spans="1:1" x14ac:dyDescent="0.25">
      <c r="A3" t="s">
        <v>51</v>
      </c>
    </row>
    <row r="5" spans="1:1" x14ac:dyDescent="0.25">
      <c r="A5" t="s">
        <v>52</v>
      </c>
    </row>
    <row r="6" spans="1:1" x14ac:dyDescent="0.25">
      <c r="A6" s="9" t="s">
        <v>53</v>
      </c>
    </row>
    <row r="9" spans="1:1" x14ac:dyDescent="0.25">
      <c r="A9" t="s">
        <v>54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6a -TFU</vt:lpstr>
      <vt:lpstr>Form 6b - TFU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 Aure</dc:creator>
  <cp:lastModifiedBy>Admin</cp:lastModifiedBy>
  <cp:lastPrinted>2023-05-09T03:59:18Z</cp:lastPrinted>
  <dcterms:created xsi:type="dcterms:W3CDTF">2015-06-05T18:17:20Z</dcterms:created>
  <dcterms:modified xsi:type="dcterms:W3CDTF">2026-06-15T03:32:35Z</dcterms:modified>
</cp:coreProperties>
</file>